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595"/>
  </bookViews>
  <sheets>
    <sheet name="Лист1" sheetId="1" r:id="rId1"/>
    <sheet name="Лист2" sheetId="2" r:id="rId2"/>
    <sheet name="Лист3" sheetId="3" r:id="rId3"/>
  </sheets>
  <definedNames>
    <definedName name="OLE_LINK1" localSheetId="0">Лист1!$B$1</definedName>
    <definedName name="_xlnm.Print_Area" localSheetId="0">Лист1!$A$1:$J$54</definedName>
  </definedNames>
  <calcPr calcId="162913" refMode="R1C1"/>
</workbook>
</file>

<file path=xl/calcChain.xml><?xml version="1.0" encoding="utf-8"?>
<calcChain xmlns="http://schemas.openxmlformats.org/spreadsheetml/2006/main">
  <c r="H43" i="1" l="1"/>
  <c r="I43" i="1"/>
  <c r="H45" i="1"/>
  <c r="H44" i="1"/>
  <c r="I45" i="1"/>
  <c r="I44" i="1"/>
  <c r="H30" i="1"/>
  <c r="I30" i="1"/>
  <c r="H29" i="1"/>
  <c r="I29" i="1"/>
  <c r="H36" i="1"/>
  <c r="I36" i="1"/>
  <c r="H28" i="1"/>
  <c r="I28" i="1"/>
  <c r="H34" i="1"/>
  <c r="H35" i="1"/>
  <c r="I35" i="1"/>
  <c r="I34" i="1"/>
  <c r="H37" i="1"/>
  <c r="I37" i="1"/>
  <c r="H38" i="1"/>
  <c r="I38" i="1"/>
  <c r="H39" i="1"/>
  <c r="I39" i="1"/>
  <c r="H40" i="1"/>
  <c r="I40" i="1"/>
  <c r="H22" i="1"/>
  <c r="I22" i="1"/>
  <c r="H21" i="1"/>
  <c r="I21" i="1"/>
  <c r="I20" i="1"/>
  <c r="H20" i="1"/>
  <c r="I33" i="1"/>
  <c r="H33" i="1"/>
  <c r="I31" i="1"/>
  <c r="I32" i="1"/>
  <c r="H32" i="1"/>
  <c r="H31" i="1"/>
  <c r="I51" i="1" l="1"/>
  <c r="H51" i="1"/>
  <c r="I57" i="1" l="1"/>
  <c r="H57" i="1"/>
  <c r="H15" i="1" l="1"/>
  <c r="I15" i="1"/>
  <c r="H16" i="1"/>
  <c r="I16" i="1"/>
  <c r="H17" i="1"/>
  <c r="I17" i="1"/>
  <c r="H18" i="1"/>
  <c r="I18" i="1"/>
  <c r="H19" i="1"/>
  <c r="I19" i="1"/>
  <c r="H23" i="1"/>
  <c r="I23" i="1"/>
  <c r="H24" i="1"/>
  <c r="I24" i="1"/>
  <c r="H25" i="1"/>
  <c r="I25" i="1"/>
  <c r="H26" i="1"/>
  <c r="I26" i="1"/>
  <c r="H27" i="1"/>
  <c r="I27" i="1"/>
  <c r="H41" i="1"/>
  <c r="I41" i="1"/>
  <c r="H42" i="1"/>
  <c r="I42" i="1"/>
  <c r="H47" i="1"/>
  <c r="I47" i="1"/>
  <c r="H48" i="1"/>
  <c r="I48" i="1"/>
  <c r="H49" i="1"/>
  <c r="I49" i="1"/>
  <c r="H50" i="1"/>
  <c r="I50" i="1"/>
  <c r="H52" i="1"/>
  <c r="I52" i="1"/>
  <c r="H53" i="1"/>
  <c r="I53" i="1"/>
  <c r="H54" i="1"/>
  <c r="I54" i="1"/>
  <c r="H55" i="1"/>
  <c r="I55" i="1"/>
  <c r="H56" i="1"/>
  <c r="I56" i="1"/>
  <c r="H58" i="1"/>
  <c r="I58" i="1"/>
  <c r="H59" i="1"/>
  <c r="I59" i="1"/>
  <c r="H60" i="1"/>
  <c r="I60" i="1"/>
  <c r="H61" i="1"/>
  <c r="I61" i="1"/>
  <c r="H62" i="1"/>
  <c r="I62" i="1"/>
  <c r="H63" i="1"/>
  <c r="I63" i="1"/>
  <c r="H64" i="1"/>
  <c r="I64" i="1"/>
  <c r="H65" i="1"/>
  <c r="I65" i="1"/>
  <c r="H66" i="1"/>
  <c r="I66" i="1"/>
  <c r="H67" i="1"/>
  <c r="I67" i="1"/>
  <c r="H68" i="1"/>
  <c r="I68" i="1"/>
</calcChain>
</file>

<file path=xl/sharedStrings.xml><?xml version="1.0" encoding="utf-8"?>
<sst xmlns="http://schemas.openxmlformats.org/spreadsheetml/2006/main" count="181" uniqueCount="69">
  <si>
    <t>142103, МО, г. Подольск, ул. Бронницкая, д. 26</t>
  </si>
  <si>
    <t>п\п</t>
  </si>
  <si>
    <t>Древесина, регион.</t>
  </si>
  <si>
    <t>Сорт</t>
  </si>
  <si>
    <t>Размер</t>
  </si>
  <si>
    <t>М3</t>
  </si>
  <si>
    <t>М2</t>
  </si>
  <si>
    <t>Цена</t>
  </si>
  <si>
    <t>М/3</t>
  </si>
  <si>
    <t>М/2</t>
  </si>
  <si>
    <t>Шт.</t>
  </si>
  <si>
    <t>Сращенная ламель, закрытый минишип</t>
  </si>
  <si>
    <t>Дуб (Белгород)</t>
  </si>
  <si>
    <t>А/А</t>
  </si>
  <si>
    <t>1000х600х18</t>
  </si>
  <si>
    <t>1200х600х18</t>
  </si>
  <si>
    <t>1400х600х18</t>
  </si>
  <si>
    <t>1600х600х18</t>
  </si>
  <si>
    <t>3000х600х18</t>
  </si>
  <si>
    <t>2500х600х20</t>
  </si>
  <si>
    <t>3000х600х20</t>
  </si>
  <si>
    <t>3000х900х20</t>
  </si>
  <si>
    <t>1000х600х20</t>
  </si>
  <si>
    <t>2500х900х20</t>
  </si>
  <si>
    <t>1000х300х40</t>
  </si>
  <si>
    <t>1200х300х40</t>
  </si>
  <si>
    <t>1400х300х40</t>
  </si>
  <si>
    <t>1600х300х40</t>
  </si>
  <si>
    <t>2500х600х40</t>
  </si>
  <si>
    <t>2500х900х40</t>
  </si>
  <si>
    <t>3000х900х40</t>
  </si>
  <si>
    <t>1300х600х20</t>
  </si>
  <si>
    <t>1400х600х20</t>
  </si>
  <si>
    <t>1500х600х20</t>
  </si>
  <si>
    <t>900х300х40</t>
  </si>
  <si>
    <t>1300х300х40</t>
  </si>
  <si>
    <t>1300х350х40</t>
  </si>
  <si>
    <t>1500х300х40</t>
  </si>
  <si>
    <t>2000х900х40</t>
  </si>
  <si>
    <t>Распил деталей</t>
  </si>
  <si>
    <t>Доставка по звонку!</t>
  </si>
  <si>
    <r>
      <rPr>
        <b/>
        <i/>
        <sz val="14"/>
        <color theme="1"/>
        <rFont val="Times New Roman"/>
        <family val="1"/>
        <charset val="204"/>
      </rPr>
      <t>Оплата на месте!</t>
    </r>
    <r>
      <rPr>
        <i/>
        <sz val="20"/>
        <color rgb="FF808080"/>
        <rFont val="Times New Roman"/>
        <family val="1"/>
        <charset val="204"/>
      </rPr>
      <t xml:space="preserve">  </t>
    </r>
    <r>
      <rPr>
        <sz val="22"/>
        <color theme="1"/>
        <rFont val="Times New Roman"/>
        <family val="1"/>
        <charset val="204"/>
      </rPr>
      <t xml:space="preserve"> </t>
    </r>
  </si>
  <si>
    <r>
      <t xml:space="preserve">Мебельный щит </t>
    </r>
    <r>
      <rPr>
        <b/>
        <sz val="22"/>
        <color theme="1"/>
        <rFont val="Times New Roman"/>
        <family val="1"/>
        <charset val="204"/>
      </rPr>
      <t>ДУБ</t>
    </r>
  </si>
  <si>
    <r>
      <t xml:space="preserve">  </t>
    </r>
    <r>
      <rPr>
        <b/>
        <shadow/>
        <sz val="36"/>
        <color rgb="FF17365D"/>
        <rFont val="Times New Roman"/>
        <family val="1"/>
        <charset val="204"/>
      </rPr>
      <t>ООО «ПОЛИ</t>
    </r>
    <r>
      <rPr>
        <b/>
        <shadow/>
        <sz val="36"/>
        <color rgb="FFFF0000"/>
        <rFont val="Times New Roman"/>
        <family val="1"/>
        <charset val="204"/>
      </rPr>
      <t>КАБ</t>
    </r>
    <r>
      <rPr>
        <b/>
        <shadow/>
        <sz val="36"/>
        <color rgb="FF17365D"/>
        <rFont val="Times New Roman"/>
        <family val="1"/>
        <charset val="204"/>
      </rPr>
      <t>»</t>
    </r>
    <r>
      <rPr>
        <b/>
        <shadow/>
        <sz val="36"/>
        <color rgb="FF17365D"/>
        <rFont val="CricketInlineShadow"/>
      </rPr>
      <t xml:space="preserve"> </t>
    </r>
  </si>
  <si>
    <t>Цены указаны в рублях, включая НДС 18%.</t>
  </si>
  <si>
    <t>Э/А</t>
  </si>
  <si>
    <t>Дуб (Краснодар)</t>
  </si>
  <si>
    <t>Э /А</t>
  </si>
  <si>
    <t>Цельная ламель</t>
  </si>
  <si>
    <t>Дуб (Беларусь)</t>
  </si>
  <si>
    <t>Фото образцов</t>
  </si>
  <si>
    <t xml:space="preserve">Телефоны: 8 (495) 542-20-51,8 (495) 543-72-01  </t>
  </si>
  <si>
    <t xml:space="preserve">http://mebel.polycab.ru  http://mebel-shit.ru/ </t>
  </si>
  <si>
    <t>1400х620х20</t>
  </si>
  <si>
    <t>1500х620х20</t>
  </si>
  <si>
    <t>1800х620х20</t>
  </si>
  <si>
    <t>2000х620х20</t>
  </si>
  <si>
    <t>2500х620х20</t>
  </si>
  <si>
    <t>2000х620х40</t>
  </si>
  <si>
    <t>1000х620х40</t>
  </si>
  <si>
    <t>1700х500х40</t>
  </si>
  <si>
    <t>2000х900х20</t>
  </si>
  <si>
    <t>2400х620х20</t>
  </si>
  <si>
    <t>2400х620х40</t>
  </si>
  <si>
    <t>3000х620х40</t>
  </si>
  <si>
    <t>4000х620х20</t>
  </si>
  <si>
    <t>4000х900х20</t>
  </si>
  <si>
    <t>4000х620х40</t>
  </si>
  <si>
    <t>4000х900х40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</si>
</sst>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2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hadow/>
      <sz val="36"/>
      <color rgb="FF17365D"/>
      <name val="Times New Roman"/>
      <family val="1"/>
      <charset val="204"/>
    </font>
    <font>
      <b/>
      <shadow/>
      <sz val="36"/>
      <color rgb="FFFF0000"/>
      <name val="Times New Roman"/>
      <family val="1"/>
      <charset val="204"/>
    </font>
    <font>
      <b/>
      <shadow/>
      <sz val="36"/>
      <color rgb="FF17365D"/>
      <name val="CricketInlineShadow"/>
    </font>
    <font>
      <shadow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i/>
      <sz val="20"/>
      <color rgb="FF808080"/>
      <name val="Times New Roman"/>
      <family val="1"/>
      <charset val="204"/>
    </font>
    <font>
      <sz val="2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hadow/>
      <sz val="36"/>
      <color rgb="FF00FFFF"/>
      <name val="Calibri"/>
      <family val="2"/>
      <charset val="204"/>
    </font>
    <font>
      <b/>
      <sz val="22"/>
      <color theme="1"/>
      <name val="Times New Roman"/>
      <family val="1"/>
      <charset val="204"/>
    </font>
    <font>
      <sz val="2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u/>
      <sz val="14"/>
      <color theme="1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68">
    <xf numFmtId="0" fontId="0" fillId="0" borderId="0" xfId="0"/>
    <xf numFmtId="3" fontId="10" fillId="2" borderId="1" xfId="0" applyNumberFormat="1" applyFont="1" applyFill="1" applyBorder="1" applyAlignment="1">
      <alignment vertical="top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7" fillId="0" borderId="0" xfId="0" applyFont="1"/>
    <xf numFmtId="0" fontId="7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0" fillId="2" borderId="1" xfId="0" applyFont="1" applyFill="1" applyBorder="1" applyAlignment="1">
      <alignment vertical="top" wrapText="1"/>
    </xf>
    <xf numFmtId="0" fontId="0" fillId="0" borderId="0" xfId="0" applyBorder="1"/>
    <xf numFmtId="0" fontId="15" fillId="0" borderId="0" xfId="0" applyFont="1" applyAlignment="1">
      <alignment horizontal="left"/>
    </xf>
    <xf numFmtId="0" fontId="15" fillId="0" borderId="0" xfId="0" applyFont="1"/>
    <xf numFmtId="0" fontId="16" fillId="0" borderId="0" xfId="0" applyFont="1"/>
    <xf numFmtId="0" fontId="17" fillId="4" borderId="3" xfId="0" applyFont="1" applyFill="1" applyBorder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9" fillId="2" borderId="2" xfId="0" applyFont="1" applyFill="1" applyBorder="1" applyAlignment="1">
      <alignment horizontal="center"/>
    </xf>
    <xf numFmtId="0" fontId="19" fillId="2" borderId="1" xfId="0" applyFont="1" applyFill="1" applyBorder="1"/>
    <xf numFmtId="164" fontId="19" fillId="2" borderId="1" xfId="0" applyNumberFormat="1" applyFont="1" applyFill="1" applyBorder="1" applyAlignment="1">
      <alignment wrapText="1"/>
    </xf>
    <xf numFmtId="0" fontId="19" fillId="2" borderId="1" xfId="0" applyFont="1" applyFill="1" applyBorder="1" applyAlignment="1">
      <alignment wrapText="1"/>
    </xf>
    <xf numFmtId="3" fontId="19" fillId="2" borderId="1" xfId="0" applyNumberFormat="1" applyFont="1" applyFill="1" applyBorder="1"/>
    <xf numFmtId="0" fontId="19" fillId="2" borderId="1" xfId="0" applyFont="1" applyFill="1" applyBorder="1" applyAlignment="1">
      <alignment vertical="top"/>
    </xf>
    <xf numFmtId="3" fontId="20" fillId="4" borderId="1" xfId="0" applyNumberFormat="1" applyFont="1" applyFill="1" applyBorder="1"/>
    <xf numFmtId="164" fontId="19" fillId="0" borderId="1" xfId="0" applyNumberFormat="1" applyFont="1" applyBorder="1" applyAlignment="1">
      <alignment wrapText="1"/>
    </xf>
    <xf numFmtId="0" fontId="21" fillId="2" borderId="1" xfId="0" applyFont="1" applyFill="1" applyBorder="1"/>
    <xf numFmtId="0" fontId="19" fillId="0" borderId="1" xfId="0" applyFont="1" applyBorder="1" applyAlignment="1">
      <alignment wrapText="1"/>
    </xf>
    <xf numFmtId="0" fontId="19" fillId="2" borderId="1" xfId="0" applyFont="1" applyFill="1" applyBorder="1" applyAlignment="1">
      <alignment vertical="top" wrapText="1"/>
    </xf>
    <xf numFmtId="0" fontId="22" fillId="0" borderId="0" xfId="1" applyFont="1" applyAlignment="1" applyProtection="1"/>
    <xf numFmtId="0" fontId="19" fillId="2" borderId="13" xfId="0" applyFont="1" applyFill="1" applyBorder="1"/>
    <xf numFmtId="0" fontId="19" fillId="2" borderId="13" xfId="0" applyFont="1" applyFill="1" applyBorder="1" applyAlignment="1">
      <alignment vertical="top"/>
    </xf>
    <xf numFmtId="0" fontId="19" fillId="2" borderId="13" xfId="0" applyFont="1" applyFill="1" applyBorder="1" applyAlignment="1">
      <alignment wrapText="1"/>
    </xf>
    <xf numFmtId="3" fontId="19" fillId="2" borderId="13" xfId="0" applyNumberFormat="1" applyFont="1" applyFill="1" applyBorder="1"/>
    <xf numFmtId="164" fontId="19" fillId="2" borderId="13" xfId="0" applyNumberFormat="1" applyFont="1" applyFill="1" applyBorder="1" applyAlignment="1">
      <alignment wrapText="1"/>
    </xf>
    <xf numFmtId="1" fontId="19" fillId="2" borderId="13" xfId="0" applyNumberFormat="1" applyFont="1" applyFill="1" applyBorder="1"/>
    <xf numFmtId="0" fontId="19" fillId="2" borderId="18" xfId="0" applyFont="1" applyFill="1" applyBorder="1" applyAlignment="1">
      <alignment horizontal="center"/>
    </xf>
    <xf numFmtId="0" fontId="19" fillId="2" borderId="19" xfId="0" applyFont="1" applyFill="1" applyBorder="1"/>
    <xf numFmtId="164" fontId="19" fillId="2" borderId="19" xfId="0" applyNumberFormat="1" applyFont="1" applyFill="1" applyBorder="1" applyAlignment="1">
      <alignment wrapText="1"/>
    </xf>
    <xf numFmtId="0" fontId="19" fillId="2" borderId="19" xfId="0" applyFont="1" applyFill="1" applyBorder="1" applyAlignment="1">
      <alignment wrapText="1"/>
    </xf>
    <xf numFmtId="3" fontId="19" fillId="2" borderId="19" xfId="0" applyNumberFormat="1" applyFont="1" applyFill="1" applyBorder="1"/>
    <xf numFmtId="1" fontId="19" fillId="2" borderId="19" xfId="0" applyNumberFormat="1" applyFont="1" applyFill="1" applyBorder="1"/>
    <xf numFmtId="3" fontId="20" fillId="4" borderId="20" xfId="0" applyNumberFormat="1" applyFont="1" applyFill="1" applyBorder="1" applyAlignment="1">
      <alignment horizontal="right"/>
    </xf>
    <xf numFmtId="3" fontId="20" fillId="4" borderId="21" xfId="0" applyNumberFormat="1" applyFont="1" applyFill="1" applyBorder="1" applyAlignment="1">
      <alignment horizontal="right"/>
    </xf>
    <xf numFmtId="0" fontId="19" fillId="2" borderId="3" xfId="0" applyFont="1" applyFill="1" applyBorder="1"/>
    <xf numFmtId="0" fontId="19" fillId="2" borderId="3" xfId="0" applyFont="1" applyFill="1" applyBorder="1" applyAlignment="1">
      <alignment vertical="top"/>
    </xf>
    <xf numFmtId="0" fontId="19" fillId="2" borderId="3" xfId="0" applyFont="1" applyFill="1" applyBorder="1" applyAlignment="1">
      <alignment wrapText="1"/>
    </xf>
    <xf numFmtId="3" fontId="19" fillId="2" borderId="3" xfId="0" applyNumberFormat="1" applyFont="1" applyFill="1" applyBorder="1"/>
    <xf numFmtId="3" fontId="20" fillId="4" borderId="4" xfId="0" applyNumberFormat="1" applyFont="1" applyFill="1" applyBorder="1" applyAlignment="1">
      <alignment horizontal="right"/>
    </xf>
    <xf numFmtId="0" fontId="12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11" fillId="0" borderId="0" xfId="1" applyAlignment="1" applyProtection="1">
      <alignment horizontal="center" vertical="center"/>
    </xf>
    <xf numFmtId="0" fontId="18" fillId="3" borderId="16" xfId="0" applyFont="1" applyFill="1" applyBorder="1" applyAlignment="1">
      <alignment horizontal="center"/>
    </xf>
    <xf numFmtId="0" fontId="18" fillId="3" borderId="17" xfId="0" applyFont="1" applyFill="1" applyBorder="1" applyAlignment="1">
      <alignment horizontal="center"/>
    </xf>
    <xf numFmtId="0" fontId="18" fillId="3" borderId="1" xfId="0" applyFont="1" applyFill="1" applyBorder="1" applyAlignment="1">
      <alignment horizontal="center"/>
    </xf>
    <xf numFmtId="0" fontId="7" fillId="0" borderId="12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8" fillId="3" borderId="14" xfId="0" applyFont="1" applyFill="1" applyBorder="1" applyAlignment="1">
      <alignment horizontal="center"/>
    </xf>
    <xf numFmtId="0" fontId="18" fillId="3" borderId="12" xfId="0" applyFont="1" applyFill="1" applyBorder="1" applyAlignment="1">
      <alignment horizontal="center"/>
    </xf>
    <xf numFmtId="0" fontId="18" fillId="3" borderId="15" xfId="0" applyFont="1" applyFill="1" applyBorder="1" applyAlignment="1">
      <alignment horizontal="center"/>
    </xf>
    <xf numFmtId="0" fontId="17" fillId="3" borderId="5" xfId="0" applyFont="1" applyFill="1" applyBorder="1" applyAlignment="1">
      <alignment horizontal="center" vertical="center"/>
    </xf>
    <xf numFmtId="0" fontId="17" fillId="3" borderId="6" xfId="0" applyFont="1" applyFill="1" applyBorder="1" applyAlignment="1">
      <alignment horizontal="center" vertical="center"/>
    </xf>
    <xf numFmtId="0" fontId="17" fillId="3" borderId="7" xfId="0" applyFont="1" applyFill="1" applyBorder="1" applyAlignment="1">
      <alignment horizontal="center" vertical="center"/>
    </xf>
    <xf numFmtId="0" fontId="17" fillId="3" borderId="8" xfId="0" applyFont="1" applyFill="1" applyBorder="1" applyAlignment="1">
      <alignment horizontal="center" vertical="center"/>
    </xf>
    <xf numFmtId="0" fontId="17" fillId="3" borderId="7" xfId="0" applyFont="1" applyFill="1" applyBorder="1" applyAlignment="1">
      <alignment horizontal="center" vertical="center" wrapText="1"/>
    </xf>
    <xf numFmtId="0" fontId="17" fillId="3" borderId="8" xfId="0" applyFont="1" applyFill="1" applyBorder="1" applyAlignment="1">
      <alignment horizontal="center" vertical="center" wrapText="1"/>
    </xf>
    <xf numFmtId="0" fontId="17" fillId="3" borderId="9" xfId="0" applyFont="1" applyFill="1" applyBorder="1" applyAlignment="1">
      <alignment horizontal="center"/>
    </xf>
    <xf numFmtId="0" fontId="17" fillId="3" borderId="10" xfId="0" applyFont="1" applyFill="1" applyBorder="1" applyAlignment="1">
      <alignment horizontal="center"/>
    </xf>
    <xf numFmtId="0" fontId="17" fillId="3" borderId="11" xfId="0" applyFont="1" applyFill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266990</xdr:rowOff>
    </xdr:from>
    <xdr:to>
      <xdr:col>9</xdr:col>
      <xdr:colOff>409575</xdr:colOff>
      <xdr:row>6</xdr:row>
      <xdr:rowOff>266990</xdr:rowOff>
    </xdr:to>
    <xdr:sp macro="" textlink="">
      <xdr:nvSpPr>
        <xdr:cNvPr id="1029" name="Line 5"/>
        <xdr:cNvSpPr>
          <a:spLocks noChangeShapeType="1"/>
        </xdr:cNvSpPr>
      </xdr:nvSpPr>
      <xdr:spPr bwMode="auto">
        <a:xfrm>
          <a:off x="0" y="1960323"/>
          <a:ext cx="70135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85725</xdr:colOff>
      <xdr:row>0</xdr:row>
      <xdr:rowOff>34636</xdr:rowOff>
    </xdr:from>
    <xdr:to>
      <xdr:col>1</xdr:col>
      <xdr:colOff>228228</xdr:colOff>
      <xdr:row>1</xdr:row>
      <xdr:rowOff>34636</xdr:rowOff>
    </xdr:to>
    <xdr:pic>
      <xdr:nvPicPr>
        <xdr:cNvPr id="1030" name="Рисунок 3" descr="logo_smal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91861" y="34636"/>
          <a:ext cx="1649185" cy="588818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mebel-shit.ru/galereya" TargetMode="External"/><Relationship Id="rId2" Type="http://schemas.openxmlformats.org/officeDocument/2006/relationships/hyperlink" Target="http://mebel-shit.ru/" TargetMode="External"/><Relationship Id="rId1" Type="http://schemas.openxmlformats.org/officeDocument/2006/relationships/hyperlink" Target="http://mebel.polycab.ru/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9"/>
  <sheetViews>
    <sheetView tabSelected="1" topLeftCell="A29" zoomScale="80" zoomScaleNormal="80" workbookViewId="0">
      <selection activeCell="I64" sqref="I64"/>
    </sheetView>
  </sheetViews>
  <sheetFormatPr defaultRowHeight="15"/>
  <cols>
    <col min="1" max="1" width="9.140625" customWidth="1"/>
    <col min="2" max="2" width="34.28515625" customWidth="1"/>
    <col min="3" max="3" width="9.140625" customWidth="1"/>
    <col min="4" max="4" width="13.140625" customWidth="1"/>
    <col min="6" max="6" width="8.140625" customWidth="1"/>
    <col min="7" max="9" width="9.140625" customWidth="1"/>
  </cols>
  <sheetData>
    <row r="1" spans="1:9" ht="46.5">
      <c r="B1" s="48" t="s">
        <v>43</v>
      </c>
      <c r="C1" s="48"/>
      <c r="D1" s="48"/>
      <c r="E1" s="48"/>
      <c r="F1" s="48"/>
      <c r="G1" s="2"/>
    </row>
    <row r="2" spans="1:9" ht="15.75">
      <c r="B2" s="49" t="s">
        <v>0</v>
      </c>
      <c r="C2" s="49"/>
      <c r="D2" s="49"/>
      <c r="E2" s="49"/>
      <c r="F2" s="49"/>
    </row>
    <row r="3" spans="1:9" ht="15.75">
      <c r="B3" s="49" t="s">
        <v>51</v>
      </c>
      <c r="C3" s="49"/>
      <c r="D3" s="49"/>
      <c r="E3" s="49"/>
      <c r="F3" s="49"/>
    </row>
    <row r="4" spans="1:9" ht="21" customHeight="1">
      <c r="B4" s="50" t="s">
        <v>52</v>
      </c>
      <c r="C4" s="50"/>
      <c r="D4" s="50"/>
      <c r="E4" s="50"/>
      <c r="F4" s="50"/>
    </row>
    <row r="5" spans="1:9">
      <c r="B5" s="50"/>
      <c r="C5" s="50"/>
      <c r="D5" s="50"/>
      <c r="E5" s="50"/>
      <c r="F5" s="50"/>
    </row>
    <row r="6" spans="1:9" ht="19.5">
      <c r="A6" s="2"/>
      <c r="B6" s="50"/>
      <c r="C6" s="50"/>
      <c r="D6" s="50"/>
      <c r="E6" s="50"/>
      <c r="F6" s="50"/>
      <c r="G6" s="5"/>
      <c r="I6" s="7"/>
    </row>
    <row r="7" spans="1:9" s="7" customFormat="1" ht="22.5" customHeight="1">
      <c r="B7" s="4"/>
      <c r="C7" s="9"/>
      <c r="D7" s="9"/>
      <c r="E7" s="8"/>
      <c r="G7" s="6"/>
      <c r="H7"/>
      <c r="I7"/>
    </row>
    <row r="8" spans="1:9" ht="20.25" customHeight="1">
      <c r="A8" s="12"/>
      <c r="B8" s="12"/>
      <c r="C8" s="12"/>
      <c r="D8" s="12"/>
      <c r="E8" s="12"/>
      <c r="F8" s="12"/>
      <c r="G8" s="5" t="s">
        <v>39</v>
      </c>
      <c r="H8" s="13"/>
      <c r="I8" s="14"/>
    </row>
    <row r="9" spans="1:9" ht="27" customHeight="1">
      <c r="A9" s="14"/>
      <c r="B9" s="55" t="s">
        <v>42</v>
      </c>
      <c r="C9" s="55"/>
      <c r="D9" s="55"/>
      <c r="E9" s="55"/>
      <c r="F9" s="14"/>
      <c r="G9" s="6" t="s">
        <v>40</v>
      </c>
      <c r="H9" s="13"/>
      <c r="I9" s="13"/>
    </row>
    <row r="10" spans="1:9" ht="27.75">
      <c r="A10" s="12"/>
      <c r="B10" s="12"/>
      <c r="C10" s="12"/>
      <c r="D10" s="12"/>
      <c r="E10" s="13"/>
      <c r="F10" s="13"/>
      <c r="G10" s="3" t="s">
        <v>41</v>
      </c>
      <c r="H10" s="13"/>
      <c r="I10" s="13"/>
    </row>
    <row r="11" spans="1:9" ht="19.5" thickBot="1">
      <c r="A11" s="13"/>
      <c r="B11" s="13"/>
      <c r="C11" s="13"/>
      <c r="D11" s="13"/>
      <c r="E11" s="13"/>
      <c r="F11" s="13"/>
      <c r="G11" s="28" t="s">
        <v>50</v>
      </c>
      <c r="H11" s="13"/>
      <c r="I11" s="13"/>
    </row>
    <row r="12" spans="1:9" ht="15.75">
      <c r="A12" s="59" t="s">
        <v>1</v>
      </c>
      <c r="B12" s="61" t="s">
        <v>2</v>
      </c>
      <c r="C12" s="63" t="s">
        <v>3</v>
      </c>
      <c r="D12" s="61" t="s">
        <v>4</v>
      </c>
      <c r="E12" s="63" t="s">
        <v>5</v>
      </c>
      <c r="F12" s="63" t="s">
        <v>6</v>
      </c>
      <c r="G12" s="65" t="s">
        <v>7</v>
      </c>
      <c r="H12" s="66"/>
      <c r="I12" s="67"/>
    </row>
    <row r="13" spans="1:9" ht="16.5" thickBot="1">
      <c r="A13" s="60"/>
      <c r="B13" s="62"/>
      <c r="C13" s="64"/>
      <c r="D13" s="62"/>
      <c r="E13" s="64"/>
      <c r="F13" s="64"/>
      <c r="G13" s="15" t="s">
        <v>8</v>
      </c>
      <c r="H13" s="15" t="s">
        <v>9</v>
      </c>
      <c r="I13" s="16" t="s">
        <v>10</v>
      </c>
    </row>
    <row r="14" spans="1:9" ht="23.25" thickBot="1">
      <c r="A14" s="56" t="s">
        <v>11</v>
      </c>
      <c r="B14" s="57"/>
      <c r="C14" s="57"/>
      <c r="D14" s="57"/>
      <c r="E14" s="57"/>
      <c r="F14" s="57"/>
      <c r="G14" s="57"/>
      <c r="H14" s="57"/>
      <c r="I14" s="58"/>
    </row>
    <row r="15" spans="1:9" ht="15.75" thickBot="1">
      <c r="A15" s="35">
        <v>1</v>
      </c>
      <c r="B15" s="36" t="s">
        <v>12</v>
      </c>
      <c r="C15" s="36" t="s">
        <v>45</v>
      </c>
      <c r="D15" s="36" t="s">
        <v>14</v>
      </c>
      <c r="E15" s="37">
        <v>1.0999999999999999E-2</v>
      </c>
      <c r="F15" s="38">
        <v>0.6</v>
      </c>
      <c r="G15" s="39">
        <v>120000</v>
      </c>
      <c r="H15" s="40">
        <f>G15*0.018</f>
        <v>2160</v>
      </c>
      <c r="I15" s="41">
        <f>G15*E15</f>
        <v>1320</v>
      </c>
    </row>
    <row r="16" spans="1:9" ht="15.75" thickBot="1">
      <c r="A16" s="35">
        <v>2</v>
      </c>
      <c r="B16" s="29" t="s">
        <v>12</v>
      </c>
      <c r="C16" s="29" t="s">
        <v>45</v>
      </c>
      <c r="D16" s="29" t="s">
        <v>15</v>
      </c>
      <c r="E16" s="33">
        <v>1.2999999999999999E-2</v>
      </c>
      <c r="F16" s="31">
        <v>0.72</v>
      </c>
      <c r="G16" s="32">
        <v>120000</v>
      </c>
      <c r="H16" s="34">
        <f t="shared" ref="H16:H19" si="0">G16*0.018</f>
        <v>2160</v>
      </c>
      <c r="I16" s="42">
        <f t="shared" ref="I16:I19" si="1">G16*E16</f>
        <v>1560</v>
      </c>
    </row>
    <row r="17" spans="1:9" ht="15.75" thickBot="1">
      <c r="A17" s="35">
        <v>3</v>
      </c>
      <c r="B17" s="29" t="s">
        <v>12</v>
      </c>
      <c r="C17" s="29" t="s">
        <v>45</v>
      </c>
      <c r="D17" s="29" t="s">
        <v>16</v>
      </c>
      <c r="E17" s="33">
        <v>1.5100000000000001E-2</v>
      </c>
      <c r="F17" s="31">
        <v>0.84</v>
      </c>
      <c r="G17" s="32">
        <v>120000</v>
      </c>
      <c r="H17" s="34">
        <f t="shared" si="0"/>
        <v>2160</v>
      </c>
      <c r="I17" s="42">
        <f t="shared" si="1"/>
        <v>1812</v>
      </c>
    </row>
    <row r="18" spans="1:9" ht="15.75" thickBot="1">
      <c r="A18" s="35">
        <v>4</v>
      </c>
      <c r="B18" s="29" t="s">
        <v>12</v>
      </c>
      <c r="C18" s="29" t="s">
        <v>45</v>
      </c>
      <c r="D18" s="29" t="s">
        <v>17</v>
      </c>
      <c r="E18" s="33">
        <v>1.7299999999999999E-2</v>
      </c>
      <c r="F18" s="31">
        <v>0.96</v>
      </c>
      <c r="G18" s="32">
        <v>120000</v>
      </c>
      <c r="H18" s="34">
        <f t="shared" si="0"/>
        <v>2160</v>
      </c>
      <c r="I18" s="42">
        <f t="shared" si="1"/>
        <v>2076</v>
      </c>
    </row>
    <row r="19" spans="1:9" ht="15.75" thickBot="1">
      <c r="A19" s="35">
        <v>5</v>
      </c>
      <c r="B19" s="29" t="s">
        <v>12</v>
      </c>
      <c r="C19" s="29" t="s">
        <v>13</v>
      </c>
      <c r="D19" s="29" t="s">
        <v>18</v>
      </c>
      <c r="E19" s="33">
        <v>3.2399999999999998E-2</v>
      </c>
      <c r="F19" s="31">
        <v>1.8</v>
      </c>
      <c r="G19" s="32">
        <v>120000</v>
      </c>
      <c r="H19" s="34">
        <f t="shared" si="0"/>
        <v>2160</v>
      </c>
      <c r="I19" s="42">
        <f t="shared" si="1"/>
        <v>3888</v>
      </c>
    </row>
    <row r="20" spans="1:9" ht="15.75" thickBot="1">
      <c r="A20" s="35">
        <v>6</v>
      </c>
      <c r="B20" s="29" t="s">
        <v>46</v>
      </c>
      <c r="C20" s="30" t="s">
        <v>47</v>
      </c>
      <c r="D20" s="29" t="s">
        <v>55</v>
      </c>
      <c r="E20" s="33">
        <v>2.1600000000000001E-2</v>
      </c>
      <c r="F20" s="31">
        <v>1.1160000000000001</v>
      </c>
      <c r="G20" s="32">
        <v>120000</v>
      </c>
      <c r="H20" s="29">
        <f t="shared" ref="H20:H30" si="2">G20*0.02</f>
        <v>2400</v>
      </c>
      <c r="I20" s="42">
        <f t="shared" ref="I20:I45" si="3">G20*E20</f>
        <v>2592</v>
      </c>
    </row>
    <row r="21" spans="1:9" ht="15.75" thickBot="1">
      <c r="A21" s="35">
        <v>7</v>
      </c>
      <c r="B21" s="29" t="s">
        <v>46</v>
      </c>
      <c r="C21" s="30" t="s">
        <v>47</v>
      </c>
      <c r="D21" s="29" t="s">
        <v>61</v>
      </c>
      <c r="E21" s="33">
        <v>3.5999999999999997E-2</v>
      </c>
      <c r="F21" s="31">
        <v>1.8</v>
      </c>
      <c r="G21" s="32">
        <v>120000</v>
      </c>
      <c r="H21" s="29">
        <f t="shared" si="2"/>
        <v>2400</v>
      </c>
      <c r="I21" s="42">
        <f t="shared" si="3"/>
        <v>4320</v>
      </c>
    </row>
    <row r="22" spans="1:9" ht="15.75" thickBot="1">
      <c r="A22" s="35">
        <v>8</v>
      </c>
      <c r="B22" s="29" t="s">
        <v>46</v>
      </c>
      <c r="C22" s="30" t="s">
        <v>47</v>
      </c>
      <c r="D22" s="29" t="s">
        <v>62</v>
      </c>
      <c r="E22" s="33">
        <v>2.9760000000000002E-2</v>
      </c>
      <c r="F22" s="31">
        <v>1.488</v>
      </c>
      <c r="G22" s="32">
        <v>120000</v>
      </c>
      <c r="H22" s="29">
        <f t="shared" si="2"/>
        <v>2400</v>
      </c>
      <c r="I22" s="42">
        <f t="shared" si="3"/>
        <v>3571.2000000000003</v>
      </c>
    </row>
    <row r="23" spans="1:9" ht="15.75" thickBot="1">
      <c r="A23" s="35">
        <v>9</v>
      </c>
      <c r="B23" s="29" t="s">
        <v>12</v>
      </c>
      <c r="C23" s="29" t="s">
        <v>13</v>
      </c>
      <c r="D23" s="29" t="s">
        <v>19</v>
      </c>
      <c r="E23" s="33">
        <v>0.03</v>
      </c>
      <c r="F23" s="31">
        <v>1.5</v>
      </c>
      <c r="G23" s="32">
        <v>110000</v>
      </c>
      <c r="H23" s="29">
        <f t="shared" si="2"/>
        <v>2200</v>
      </c>
      <c r="I23" s="42">
        <f t="shared" si="3"/>
        <v>3300</v>
      </c>
    </row>
    <row r="24" spans="1:9" ht="15.75" thickBot="1">
      <c r="A24" s="35">
        <v>10</v>
      </c>
      <c r="B24" s="29" t="s">
        <v>12</v>
      </c>
      <c r="C24" s="29" t="s">
        <v>13</v>
      </c>
      <c r="D24" s="29" t="s">
        <v>20</v>
      </c>
      <c r="E24" s="33">
        <v>3.5999999999999997E-2</v>
      </c>
      <c r="F24" s="31">
        <v>1.8</v>
      </c>
      <c r="G24" s="32">
        <v>110000</v>
      </c>
      <c r="H24" s="29">
        <f t="shared" si="2"/>
        <v>2200</v>
      </c>
      <c r="I24" s="42">
        <f t="shared" si="3"/>
        <v>3959.9999999999995</v>
      </c>
    </row>
    <row r="25" spans="1:9" ht="15.75" thickBot="1">
      <c r="A25" s="35">
        <v>11</v>
      </c>
      <c r="B25" s="29" t="s">
        <v>12</v>
      </c>
      <c r="C25" s="30" t="s">
        <v>13</v>
      </c>
      <c r="D25" s="29" t="s">
        <v>21</v>
      </c>
      <c r="E25" s="33">
        <v>5.3999999999999999E-2</v>
      </c>
      <c r="F25" s="31">
        <v>2.7</v>
      </c>
      <c r="G25" s="32">
        <v>110000</v>
      </c>
      <c r="H25" s="29">
        <f t="shared" si="2"/>
        <v>2200</v>
      </c>
      <c r="I25" s="42">
        <f t="shared" si="3"/>
        <v>5940</v>
      </c>
    </row>
    <row r="26" spans="1:9" ht="15.75" thickBot="1">
      <c r="A26" s="35">
        <v>12</v>
      </c>
      <c r="B26" s="29" t="s">
        <v>12</v>
      </c>
      <c r="C26" s="30" t="s">
        <v>45</v>
      </c>
      <c r="D26" s="29" t="s">
        <v>22</v>
      </c>
      <c r="E26" s="33">
        <v>1.2E-2</v>
      </c>
      <c r="F26" s="31">
        <v>0.6</v>
      </c>
      <c r="G26" s="32">
        <v>120000</v>
      </c>
      <c r="H26" s="29">
        <f t="shared" si="2"/>
        <v>2400</v>
      </c>
      <c r="I26" s="42">
        <f t="shared" si="3"/>
        <v>1440</v>
      </c>
    </row>
    <row r="27" spans="1:9" ht="15.75" thickBot="1">
      <c r="A27" s="35">
        <v>13</v>
      </c>
      <c r="B27" s="29" t="s">
        <v>46</v>
      </c>
      <c r="C27" s="30" t="s">
        <v>47</v>
      </c>
      <c r="D27" s="29" t="s">
        <v>23</v>
      </c>
      <c r="E27" s="33">
        <v>4.4999999999999998E-2</v>
      </c>
      <c r="F27" s="31">
        <v>2.25</v>
      </c>
      <c r="G27" s="32">
        <v>120000</v>
      </c>
      <c r="H27" s="29">
        <f t="shared" si="2"/>
        <v>2400</v>
      </c>
      <c r="I27" s="42">
        <f t="shared" si="3"/>
        <v>5400</v>
      </c>
    </row>
    <row r="28" spans="1:9" ht="15.75" thickBot="1">
      <c r="A28" s="35">
        <v>14</v>
      </c>
      <c r="B28" s="29" t="s">
        <v>46</v>
      </c>
      <c r="C28" s="30" t="s">
        <v>47</v>
      </c>
      <c r="D28" s="29" t="s">
        <v>21</v>
      </c>
      <c r="E28" s="33">
        <v>5.3999999999999999E-2</v>
      </c>
      <c r="F28" s="31">
        <v>2.7</v>
      </c>
      <c r="G28" s="32">
        <v>120000</v>
      </c>
      <c r="H28" s="29">
        <f t="shared" si="2"/>
        <v>2400</v>
      </c>
      <c r="I28" s="42">
        <f t="shared" si="3"/>
        <v>6480</v>
      </c>
    </row>
    <row r="29" spans="1:9" ht="15.75" thickBot="1">
      <c r="A29" s="35">
        <v>15</v>
      </c>
      <c r="B29" s="29" t="s">
        <v>46</v>
      </c>
      <c r="C29" s="30" t="s">
        <v>47</v>
      </c>
      <c r="D29" s="29" t="s">
        <v>65</v>
      </c>
      <c r="E29" s="33">
        <v>4.9599999999999998E-2</v>
      </c>
      <c r="F29" s="31">
        <v>2.48</v>
      </c>
      <c r="G29" s="32">
        <v>120000</v>
      </c>
      <c r="H29" s="29">
        <f t="shared" si="2"/>
        <v>2400</v>
      </c>
      <c r="I29" s="42">
        <f t="shared" si="3"/>
        <v>5952</v>
      </c>
    </row>
    <row r="30" spans="1:9" s="11" customFormat="1" ht="15.75" thickBot="1">
      <c r="A30" s="35">
        <v>16</v>
      </c>
      <c r="B30" s="29" t="s">
        <v>46</v>
      </c>
      <c r="C30" s="30" t="s">
        <v>47</v>
      </c>
      <c r="D30" s="29" t="s">
        <v>66</v>
      </c>
      <c r="E30" s="33">
        <v>7.1999999999999995E-2</v>
      </c>
      <c r="F30" s="31">
        <v>3.6</v>
      </c>
      <c r="G30" s="32">
        <v>125000</v>
      </c>
      <c r="H30" s="29">
        <f t="shared" si="2"/>
        <v>2500</v>
      </c>
      <c r="I30" s="42">
        <f t="shared" si="3"/>
        <v>9000</v>
      </c>
    </row>
    <row r="31" spans="1:9" s="11" customFormat="1" ht="15.75" thickBot="1">
      <c r="A31" s="35">
        <v>17</v>
      </c>
      <c r="B31" s="29" t="s">
        <v>46</v>
      </c>
      <c r="C31" s="30" t="s">
        <v>47</v>
      </c>
      <c r="D31" s="29" t="s">
        <v>34</v>
      </c>
      <c r="E31" s="33">
        <v>1.0800000000000001E-2</v>
      </c>
      <c r="F31" s="31">
        <v>0.27</v>
      </c>
      <c r="G31" s="32">
        <v>120000</v>
      </c>
      <c r="H31" s="29">
        <f t="shared" ref="H31:H37" si="4">G31*0.04</f>
        <v>4800</v>
      </c>
      <c r="I31" s="42">
        <f t="shared" si="3"/>
        <v>1296</v>
      </c>
    </row>
    <row r="32" spans="1:9" s="11" customFormat="1" ht="15.75" thickBot="1">
      <c r="A32" s="35">
        <v>18</v>
      </c>
      <c r="B32" s="29" t="s">
        <v>46</v>
      </c>
      <c r="C32" s="30" t="s">
        <v>47</v>
      </c>
      <c r="D32" s="29" t="s">
        <v>59</v>
      </c>
      <c r="E32" s="33">
        <v>2.4799999999999999E-2</v>
      </c>
      <c r="F32" s="31">
        <v>0.62</v>
      </c>
      <c r="G32" s="32">
        <v>120000</v>
      </c>
      <c r="H32" s="29">
        <f t="shared" si="4"/>
        <v>4800</v>
      </c>
      <c r="I32" s="42">
        <f t="shared" si="3"/>
        <v>2976</v>
      </c>
    </row>
    <row r="33" spans="1:9" s="11" customFormat="1" ht="15.75" thickBot="1">
      <c r="A33" s="35">
        <v>19</v>
      </c>
      <c r="B33" s="29" t="s">
        <v>46</v>
      </c>
      <c r="C33" s="30" t="s">
        <v>47</v>
      </c>
      <c r="D33" s="29" t="s">
        <v>60</v>
      </c>
      <c r="E33" s="33">
        <v>3.4000000000000002E-2</v>
      </c>
      <c r="F33" s="31">
        <v>0.85</v>
      </c>
      <c r="G33" s="32">
        <v>120000</v>
      </c>
      <c r="H33" s="29">
        <f t="shared" si="4"/>
        <v>4800</v>
      </c>
      <c r="I33" s="42">
        <f t="shared" si="3"/>
        <v>4080.0000000000005</v>
      </c>
    </row>
    <row r="34" spans="1:9" s="11" customFormat="1" ht="15.75" thickBot="1">
      <c r="A34" s="35">
        <v>20</v>
      </c>
      <c r="B34" s="29" t="s">
        <v>46</v>
      </c>
      <c r="C34" s="30" t="s">
        <v>47</v>
      </c>
      <c r="D34" s="29" t="s">
        <v>63</v>
      </c>
      <c r="E34" s="33">
        <v>5.9520000000000003E-2</v>
      </c>
      <c r="F34" s="31">
        <v>1.488</v>
      </c>
      <c r="G34" s="32">
        <v>120000</v>
      </c>
      <c r="H34" s="29">
        <f t="shared" si="4"/>
        <v>4800</v>
      </c>
      <c r="I34" s="42">
        <f t="shared" si="3"/>
        <v>7142.4000000000005</v>
      </c>
    </row>
    <row r="35" spans="1:9" s="11" customFormat="1" ht="15.75" thickBot="1">
      <c r="A35" s="35">
        <v>21</v>
      </c>
      <c r="B35" s="29" t="s">
        <v>46</v>
      </c>
      <c r="C35" s="30" t="s">
        <v>47</v>
      </c>
      <c r="D35" s="29" t="s">
        <v>64</v>
      </c>
      <c r="E35" s="33">
        <v>7.4399999999999994E-2</v>
      </c>
      <c r="F35" s="31">
        <v>1.86</v>
      </c>
      <c r="G35" s="32">
        <v>120000</v>
      </c>
      <c r="H35" s="29">
        <f t="shared" si="4"/>
        <v>4800</v>
      </c>
      <c r="I35" s="42">
        <f t="shared" si="3"/>
        <v>8928</v>
      </c>
    </row>
    <row r="36" spans="1:9" s="11" customFormat="1" ht="15.75" thickBot="1">
      <c r="A36" s="35">
        <v>22</v>
      </c>
      <c r="B36" s="29" t="s">
        <v>46</v>
      </c>
      <c r="C36" s="30" t="s">
        <v>47</v>
      </c>
      <c r="D36" s="29" t="s">
        <v>30</v>
      </c>
      <c r="E36" s="33">
        <v>0.108</v>
      </c>
      <c r="F36" s="31">
        <v>2.7</v>
      </c>
      <c r="G36" s="32">
        <v>120000</v>
      </c>
      <c r="H36" s="29">
        <f t="shared" si="4"/>
        <v>4800</v>
      </c>
      <c r="I36" s="42">
        <f t="shared" si="3"/>
        <v>12960</v>
      </c>
    </row>
    <row r="37" spans="1:9" ht="15.75" thickBot="1">
      <c r="A37" s="35">
        <v>23</v>
      </c>
      <c r="B37" s="29" t="s">
        <v>12</v>
      </c>
      <c r="C37" s="30" t="s">
        <v>13</v>
      </c>
      <c r="D37" s="29" t="s">
        <v>24</v>
      </c>
      <c r="E37" s="33">
        <v>1.2E-2</v>
      </c>
      <c r="F37" s="31">
        <v>0.3</v>
      </c>
      <c r="G37" s="32">
        <v>110000</v>
      </c>
      <c r="H37" s="29">
        <f t="shared" si="4"/>
        <v>4400</v>
      </c>
      <c r="I37" s="42">
        <f t="shared" si="3"/>
        <v>1320</v>
      </c>
    </row>
    <row r="38" spans="1:9" s="11" customFormat="1" ht="15.75" thickBot="1">
      <c r="A38" s="35">
        <v>24</v>
      </c>
      <c r="B38" s="29" t="s">
        <v>12</v>
      </c>
      <c r="C38" s="30" t="s">
        <v>13</v>
      </c>
      <c r="D38" s="29" t="s">
        <v>25</v>
      </c>
      <c r="E38" s="33">
        <v>1.44E-2</v>
      </c>
      <c r="F38" s="31">
        <v>0.36</v>
      </c>
      <c r="G38" s="32">
        <v>110000</v>
      </c>
      <c r="H38" s="29">
        <f t="shared" ref="H38:H42" si="5">G38*0.04</f>
        <v>4400</v>
      </c>
      <c r="I38" s="42">
        <f t="shared" si="3"/>
        <v>1584</v>
      </c>
    </row>
    <row r="39" spans="1:9" s="11" customFormat="1" ht="15.75" thickBot="1">
      <c r="A39" s="35">
        <v>25</v>
      </c>
      <c r="B39" s="29" t="s">
        <v>12</v>
      </c>
      <c r="C39" s="30" t="s">
        <v>13</v>
      </c>
      <c r="D39" s="29" t="s">
        <v>26</v>
      </c>
      <c r="E39" s="33">
        <v>1.7000000000000001E-2</v>
      </c>
      <c r="F39" s="31">
        <v>0.42</v>
      </c>
      <c r="G39" s="32">
        <v>110000</v>
      </c>
      <c r="H39" s="29">
        <f t="shared" si="5"/>
        <v>4400</v>
      </c>
      <c r="I39" s="42">
        <f t="shared" si="3"/>
        <v>1870.0000000000002</v>
      </c>
    </row>
    <row r="40" spans="1:9" s="11" customFormat="1" ht="15.75" thickBot="1">
      <c r="A40" s="35">
        <v>26</v>
      </c>
      <c r="B40" s="29" t="s">
        <v>12</v>
      </c>
      <c r="C40" s="30" t="s">
        <v>13</v>
      </c>
      <c r="D40" s="29" t="s">
        <v>27</v>
      </c>
      <c r="E40" s="33">
        <v>1.9199999999999998E-2</v>
      </c>
      <c r="F40" s="31">
        <v>0.48</v>
      </c>
      <c r="G40" s="32">
        <v>120000</v>
      </c>
      <c r="H40" s="29">
        <f t="shared" si="5"/>
        <v>4800</v>
      </c>
      <c r="I40" s="42">
        <f t="shared" si="3"/>
        <v>2304</v>
      </c>
    </row>
    <row r="41" spans="1:9" s="11" customFormat="1" ht="15.75" thickBot="1">
      <c r="A41" s="35">
        <v>27</v>
      </c>
      <c r="B41" s="29" t="s">
        <v>12</v>
      </c>
      <c r="C41" s="29" t="s">
        <v>13</v>
      </c>
      <c r="D41" s="29" t="s">
        <v>28</v>
      </c>
      <c r="E41" s="33">
        <v>0.06</v>
      </c>
      <c r="F41" s="31">
        <v>1.5</v>
      </c>
      <c r="G41" s="32">
        <v>120000</v>
      </c>
      <c r="H41" s="29">
        <f t="shared" si="5"/>
        <v>4800</v>
      </c>
      <c r="I41" s="42">
        <f t="shared" si="3"/>
        <v>7200</v>
      </c>
    </row>
    <row r="42" spans="1:9" s="11" customFormat="1" ht="15.75" thickBot="1">
      <c r="A42" s="35">
        <v>28</v>
      </c>
      <c r="B42" s="29" t="s">
        <v>12</v>
      </c>
      <c r="C42" s="30" t="s">
        <v>13</v>
      </c>
      <c r="D42" s="29" t="s">
        <v>29</v>
      </c>
      <c r="E42" s="33">
        <v>0.09</v>
      </c>
      <c r="F42" s="31">
        <v>2.25</v>
      </c>
      <c r="G42" s="32">
        <v>120000</v>
      </c>
      <c r="H42" s="29">
        <f t="shared" si="5"/>
        <v>4800</v>
      </c>
      <c r="I42" s="42">
        <f t="shared" si="3"/>
        <v>10800</v>
      </c>
    </row>
    <row r="43" spans="1:9" s="11" customFormat="1" ht="15.75" thickBot="1">
      <c r="A43" s="35">
        <v>29</v>
      </c>
      <c r="B43" s="29" t="s">
        <v>12</v>
      </c>
      <c r="C43" s="30" t="s">
        <v>13</v>
      </c>
      <c r="D43" s="29" t="s">
        <v>30</v>
      </c>
      <c r="E43" s="33">
        <v>0.108</v>
      </c>
      <c r="F43" s="31">
        <v>2.7</v>
      </c>
      <c r="G43" s="32">
        <v>120000</v>
      </c>
      <c r="H43" s="29">
        <f>G43*0.04</f>
        <v>4800</v>
      </c>
      <c r="I43" s="42">
        <f t="shared" si="3"/>
        <v>12960</v>
      </c>
    </row>
    <row r="44" spans="1:9" s="11" customFormat="1" ht="15.75" thickBot="1">
      <c r="A44" s="35">
        <v>30</v>
      </c>
      <c r="B44" s="29" t="s">
        <v>46</v>
      </c>
      <c r="C44" s="30" t="s">
        <v>47</v>
      </c>
      <c r="D44" s="29" t="s">
        <v>67</v>
      </c>
      <c r="E44" s="33">
        <v>9.9199999999999997E-2</v>
      </c>
      <c r="F44" s="31">
        <v>2.48</v>
      </c>
      <c r="G44" s="32">
        <v>120000</v>
      </c>
      <c r="H44" s="29">
        <f>G44*0.04</f>
        <v>4800</v>
      </c>
      <c r="I44" s="42">
        <f t="shared" si="3"/>
        <v>11904</v>
      </c>
    </row>
    <row r="45" spans="1:9" s="11" customFormat="1" ht="15.75" thickBot="1">
      <c r="A45" s="35">
        <v>31</v>
      </c>
      <c r="B45" s="43" t="s">
        <v>46</v>
      </c>
      <c r="C45" s="44" t="s">
        <v>47</v>
      </c>
      <c r="D45" s="43" t="s">
        <v>68</v>
      </c>
      <c r="E45" s="45">
        <v>0.14399999999999999</v>
      </c>
      <c r="F45" s="45">
        <v>3.6</v>
      </c>
      <c r="G45" s="46">
        <v>125000</v>
      </c>
      <c r="H45" s="43">
        <f>G45*0.04</f>
        <v>5000</v>
      </c>
      <c r="I45" s="47">
        <f t="shared" si="3"/>
        <v>18000</v>
      </c>
    </row>
    <row r="46" spans="1:9" s="11" customFormat="1" ht="23.25" thickBot="1">
      <c r="A46" s="51" t="s">
        <v>48</v>
      </c>
      <c r="B46" s="52"/>
      <c r="C46" s="52"/>
      <c r="D46" s="52"/>
      <c r="E46" s="52"/>
      <c r="F46" s="52"/>
      <c r="G46" s="52"/>
      <c r="H46" s="52"/>
      <c r="I46" s="53"/>
    </row>
    <row r="47" spans="1:9" s="11" customFormat="1" ht="15.75" thickBot="1">
      <c r="A47" s="17">
        <v>1</v>
      </c>
      <c r="B47" s="18" t="s">
        <v>12</v>
      </c>
      <c r="C47" s="22" t="s">
        <v>47</v>
      </c>
      <c r="D47" s="18" t="s">
        <v>22</v>
      </c>
      <c r="E47" s="20">
        <v>1.2E-2</v>
      </c>
      <c r="F47" s="20">
        <v>0.6</v>
      </c>
      <c r="G47" s="21">
        <v>155000</v>
      </c>
      <c r="H47" s="21">
        <f>G47*0.02</f>
        <v>3100</v>
      </c>
      <c r="I47" s="23">
        <f>G47*E47</f>
        <v>1860</v>
      </c>
    </row>
    <row r="48" spans="1:9" s="11" customFormat="1" ht="15.75" thickBot="1">
      <c r="A48" s="17">
        <v>2</v>
      </c>
      <c r="B48" s="22" t="s">
        <v>12</v>
      </c>
      <c r="C48" s="22" t="s">
        <v>47</v>
      </c>
      <c r="D48" s="18" t="s">
        <v>31</v>
      </c>
      <c r="E48" s="19">
        <v>1.6E-2</v>
      </c>
      <c r="F48" s="20">
        <v>0.78</v>
      </c>
      <c r="G48" s="21">
        <v>155000</v>
      </c>
      <c r="H48" s="21">
        <f t="shared" ref="H48:H50" si="6">G48*0.02</f>
        <v>3100</v>
      </c>
      <c r="I48" s="23">
        <f t="shared" ref="I48:I50" si="7">G48*E48</f>
        <v>2480</v>
      </c>
    </row>
    <row r="49" spans="1:9" s="11" customFormat="1" ht="15.75" thickBot="1">
      <c r="A49" s="17">
        <v>3</v>
      </c>
      <c r="B49" s="18" t="s">
        <v>12</v>
      </c>
      <c r="C49" s="22" t="s">
        <v>45</v>
      </c>
      <c r="D49" s="18" t="s">
        <v>32</v>
      </c>
      <c r="E49" s="19">
        <v>1.7000000000000001E-2</v>
      </c>
      <c r="F49" s="20">
        <v>0.84</v>
      </c>
      <c r="G49" s="21">
        <v>155000</v>
      </c>
      <c r="H49" s="21">
        <f t="shared" si="6"/>
        <v>3100</v>
      </c>
      <c r="I49" s="23">
        <f t="shared" si="7"/>
        <v>2635</v>
      </c>
    </row>
    <row r="50" spans="1:9" s="11" customFormat="1" ht="15.75" thickBot="1">
      <c r="A50" s="17">
        <v>4</v>
      </c>
      <c r="B50" s="22" t="s">
        <v>12</v>
      </c>
      <c r="C50" s="22" t="s">
        <v>47</v>
      </c>
      <c r="D50" s="18" t="s">
        <v>53</v>
      </c>
      <c r="E50" s="19">
        <v>1.7399999999999999E-2</v>
      </c>
      <c r="F50" s="20">
        <v>0.87</v>
      </c>
      <c r="G50" s="21">
        <v>155000</v>
      </c>
      <c r="H50" s="21">
        <f t="shared" si="6"/>
        <v>3100</v>
      </c>
      <c r="I50" s="23">
        <f t="shared" si="7"/>
        <v>2697</v>
      </c>
    </row>
    <row r="51" spans="1:9" ht="15.75" thickBot="1">
      <c r="A51" s="17">
        <v>5</v>
      </c>
      <c r="B51" s="22" t="s">
        <v>12</v>
      </c>
      <c r="C51" s="22" t="s">
        <v>47</v>
      </c>
      <c r="D51" s="18" t="s">
        <v>33</v>
      </c>
      <c r="E51" s="20">
        <v>1.7999999999999999E-2</v>
      </c>
      <c r="F51" s="20">
        <v>0.9</v>
      </c>
      <c r="G51" s="21">
        <v>155000</v>
      </c>
      <c r="H51" s="21">
        <f t="shared" ref="H51:H56" si="8">G51*0.02</f>
        <v>3100</v>
      </c>
      <c r="I51" s="23">
        <f t="shared" ref="I51:I56" si="9">G51*E51</f>
        <v>2790</v>
      </c>
    </row>
    <row r="52" spans="1:9" ht="15.75" thickBot="1">
      <c r="A52" s="17">
        <v>6</v>
      </c>
      <c r="B52" s="22" t="s">
        <v>12</v>
      </c>
      <c r="C52" s="22" t="s">
        <v>47</v>
      </c>
      <c r="D52" s="18" t="s">
        <v>54</v>
      </c>
      <c r="E52" s="20">
        <v>1.7999999999999999E-2</v>
      </c>
      <c r="F52" s="20">
        <v>0.9</v>
      </c>
      <c r="G52" s="21">
        <v>155000</v>
      </c>
      <c r="H52" s="21">
        <f t="shared" si="8"/>
        <v>3100</v>
      </c>
      <c r="I52" s="23">
        <f t="shared" si="9"/>
        <v>2790</v>
      </c>
    </row>
    <row r="53" spans="1:9" ht="15.75" thickBot="1">
      <c r="A53" s="17">
        <v>7</v>
      </c>
      <c r="B53" s="22" t="s">
        <v>12</v>
      </c>
      <c r="C53" s="22" t="s">
        <v>47</v>
      </c>
      <c r="D53" s="18" t="s">
        <v>55</v>
      </c>
      <c r="E53" s="24">
        <v>2.1999999999999999E-2</v>
      </c>
      <c r="F53" s="20">
        <v>1.08</v>
      </c>
      <c r="G53" s="21">
        <v>215000</v>
      </c>
      <c r="H53" s="21">
        <f t="shared" si="8"/>
        <v>4300</v>
      </c>
      <c r="I53" s="23">
        <f t="shared" si="9"/>
        <v>4730</v>
      </c>
    </row>
    <row r="54" spans="1:9" ht="15.75" thickBot="1">
      <c r="A54" s="17">
        <v>8</v>
      </c>
      <c r="B54" s="25" t="s">
        <v>49</v>
      </c>
      <c r="C54" s="18" t="s">
        <v>45</v>
      </c>
      <c r="D54" s="18" t="s">
        <v>56</v>
      </c>
      <c r="E54" s="26">
        <v>2.4E-2</v>
      </c>
      <c r="F54" s="20">
        <v>1.2</v>
      </c>
      <c r="G54" s="21">
        <v>216000</v>
      </c>
      <c r="H54" s="21">
        <f t="shared" si="8"/>
        <v>4320</v>
      </c>
      <c r="I54" s="23">
        <f t="shared" si="9"/>
        <v>5184</v>
      </c>
    </row>
    <row r="55" spans="1:9" ht="15.75" thickBot="1">
      <c r="A55" s="17">
        <v>9</v>
      </c>
      <c r="B55" s="25" t="s">
        <v>49</v>
      </c>
      <c r="C55" s="18" t="s">
        <v>45</v>
      </c>
      <c r="D55" s="18" t="s">
        <v>57</v>
      </c>
      <c r="E55" s="26">
        <v>3.1E-2</v>
      </c>
      <c r="F55" s="27">
        <v>1.5</v>
      </c>
      <c r="G55" s="21">
        <v>236000</v>
      </c>
      <c r="H55" s="21">
        <f t="shared" si="8"/>
        <v>4720</v>
      </c>
      <c r="I55" s="23">
        <f t="shared" si="9"/>
        <v>7316</v>
      </c>
    </row>
    <row r="56" spans="1:9" ht="15.75" thickBot="1">
      <c r="A56" s="17">
        <v>10</v>
      </c>
      <c r="B56" s="25" t="s">
        <v>49</v>
      </c>
      <c r="C56" s="22" t="s">
        <v>47</v>
      </c>
      <c r="D56" s="18" t="s">
        <v>23</v>
      </c>
      <c r="E56" s="26">
        <v>4.4999999999999998E-2</v>
      </c>
      <c r="F56" s="20">
        <v>2.25</v>
      </c>
      <c r="G56" s="21">
        <v>246000</v>
      </c>
      <c r="H56" s="21">
        <f t="shared" si="8"/>
        <v>4920</v>
      </c>
      <c r="I56" s="23">
        <f t="shared" si="9"/>
        <v>11070</v>
      </c>
    </row>
    <row r="57" spans="1:9" ht="15.75" thickBot="1">
      <c r="A57" s="17">
        <v>11</v>
      </c>
      <c r="B57" s="25" t="s">
        <v>49</v>
      </c>
      <c r="C57" s="22" t="s">
        <v>47</v>
      </c>
      <c r="D57" s="18" t="s">
        <v>21</v>
      </c>
      <c r="E57" s="26">
        <v>5.3999999999999999E-2</v>
      </c>
      <c r="F57" s="20">
        <v>2.7</v>
      </c>
      <c r="G57" s="21">
        <v>246000</v>
      </c>
      <c r="H57" s="21">
        <f t="shared" ref="H57" si="10">G57*0.02</f>
        <v>4920</v>
      </c>
      <c r="I57" s="23">
        <f t="shared" ref="I57" si="11">G57*E57</f>
        <v>13284</v>
      </c>
    </row>
    <row r="58" spans="1:9" ht="15.75" thickBot="1">
      <c r="A58" s="17">
        <v>12</v>
      </c>
      <c r="B58" s="25" t="s">
        <v>49</v>
      </c>
      <c r="C58" s="22" t="s">
        <v>13</v>
      </c>
      <c r="D58" s="18" t="s">
        <v>34</v>
      </c>
      <c r="E58" s="24">
        <v>1.0999999999999999E-2</v>
      </c>
      <c r="F58" s="27">
        <v>0.27</v>
      </c>
      <c r="G58" s="1">
        <v>145000</v>
      </c>
      <c r="H58" s="21">
        <f>G58*0.04</f>
        <v>5800</v>
      </c>
      <c r="I58" s="23">
        <f t="shared" ref="I58:I68" si="12">G58*E58</f>
        <v>1595</v>
      </c>
    </row>
    <row r="59" spans="1:9" ht="15.75" thickBot="1">
      <c r="A59" s="17">
        <v>13</v>
      </c>
      <c r="B59" s="25" t="s">
        <v>49</v>
      </c>
      <c r="C59" s="18" t="s">
        <v>13</v>
      </c>
      <c r="D59" s="18" t="s">
        <v>24</v>
      </c>
      <c r="E59" s="20">
        <v>1.2E-2</v>
      </c>
      <c r="F59" s="27">
        <v>0.3</v>
      </c>
      <c r="G59" s="1">
        <v>145000</v>
      </c>
      <c r="H59" s="21">
        <f t="shared" ref="H59:H68" si="13">G59*0.04</f>
        <v>5800</v>
      </c>
      <c r="I59" s="23">
        <f t="shared" si="12"/>
        <v>1740</v>
      </c>
    </row>
    <row r="60" spans="1:9" ht="15.75" thickBot="1">
      <c r="A60" s="17">
        <v>14</v>
      </c>
      <c r="B60" s="25" t="s">
        <v>49</v>
      </c>
      <c r="C60" s="18" t="s">
        <v>13</v>
      </c>
      <c r="D60" s="18" t="s">
        <v>25</v>
      </c>
      <c r="E60" s="20">
        <v>1.4E-2</v>
      </c>
      <c r="F60" s="27">
        <v>0.36</v>
      </c>
      <c r="G60" s="1">
        <v>145000</v>
      </c>
      <c r="H60" s="21">
        <f t="shared" si="13"/>
        <v>5800</v>
      </c>
      <c r="I60" s="23">
        <f t="shared" si="12"/>
        <v>2030</v>
      </c>
    </row>
    <row r="61" spans="1:9" ht="15.75" thickBot="1">
      <c r="A61" s="17">
        <v>15</v>
      </c>
      <c r="B61" s="25" t="s">
        <v>49</v>
      </c>
      <c r="C61" s="18" t="s">
        <v>13</v>
      </c>
      <c r="D61" s="18" t="s">
        <v>35</v>
      </c>
      <c r="E61" s="19">
        <v>1.6E-2</v>
      </c>
      <c r="F61" s="27">
        <v>0.39</v>
      </c>
      <c r="G61" s="1">
        <v>145000</v>
      </c>
      <c r="H61" s="21">
        <f t="shared" si="13"/>
        <v>5800</v>
      </c>
      <c r="I61" s="23">
        <f t="shared" si="12"/>
        <v>2320</v>
      </c>
    </row>
    <row r="62" spans="1:9" ht="15.75" thickBot="1">
      <c r="A62" s="17">
        <v>16</v>
      </c>
      <c r="B62" s="25" t="s">
        <v>49</v>
      </c>
      <c r="C62" s="18" t="s">
        <v>13</v>
      </c>
      <c r="D62" s="18" t="s">
        <v>36</v>
      </c>
      <c r="E62" s="19">
        <v>1.8200000000000001E-2</v>
      </c>
      <c r="F62" s="27">
        <v>0.46</v>
      </c>
      <c r="G62" s="1">
        <v>145000</v>
      </c>
      <c r="H62" s="21">
        <f t="shared" si="13"/>
        <v>5800</v>
      </c>
      <c r="I62" s="23">
        <f t="shared" si="12"/>
        <v>2639</v>
      </c>
    </row>
    <row r="63" spans="1:9" ht="15.75" thickBot="1">
      <c r="A63" s="17">
        <v>17</v>
      </c>
      <c r="B63" s="25" t="s">
        <v>49</v>
      </c>
      <c r="C63" s="18" t="s">
        <v>13</v>
      </c>
      <c r="D63" s="18" t="s">
        <v>26</v>
      </c>
      <c r="E63" s="19">
        <v>1.7000000000000001E-2</v>
      </c>
      <c r="F63" s="27">
        <v>0.42</v>
      </c>
      <c r="G63" s="1">
        <v>145000</v>
      </c>
      <c r="H63" s="21">
        <f t="shared" si="13"/>
        <v>5800</v>
      </c>
      <c r="I63" s="23">
        <f t="shared" si="12"/>
        <v>2465</v>
      </c>
    </row>
    <row r="64" spans="1:9" ht="15.75" thickBot="1">
      <c r="A64" s="17">
        <v>18</v>
      </c>
      <c r="B64" s="25" t="s">
        <v>49</v>
      </c>
      <c r="C64" s="18" t="s">
        <v>13</v>
      </c>
      <c r="D64" s="18" t="s">
        <v>37</v>
      </c>
      <c r="E64" s="20">
        <v>1.7999999999999999E-2</v>
      </c>
      <c r="F64" s="27">
        <v>0.45</v>
      </c>
      <c r="G64" s="1">
        <v>145000</v>
      </c>
      <c r="H64" s="21">
        <f t="shared" si="13"/>
        <v>5800</v>
      </c>
      <c r="I64" s="23">
        <f t="shared" si="12"/>
        <v>2610</v>
      </c>
    </row>
    <row r="65" spans="1:9" ht="15.75" thickBot="1">
      <c r="A65" s="17">
        <v>19</v>
      </c>
      <c r="B65" s="25" t="s">
        <v>49</v>
      </c>
      <c r="C65" s="18" t="s">
        <v>13</v>
      </c>
      <c r="D65" s="18" t="s">
        <v>58</v>
      </c>
      <c r="E65" s="20">
        <v>4.8000000000000001E-2</v>
      </c>
      <c r="F65" s="27">
        <v>1.2</v>
      </c>
      <c r="G65" s="21">
        <v>210000</v>
      </c>
      <c r="H65" s="21">
        <f t="shared" si="13"/>
        <v>8400</v>
      </c>
      <c r="I65" s="23">
        <f t="shared" si="12"/>
        <v>10080</v>
      </c>
    </row>
    <row r="66" spans="1:9" ht="15.75" thickBot="1">
      <c r="A66" s="17">
        <v>20</v>
      </c>
      <c r="B66" s="22" t="s">
        <v>12</v>
      </c>
      <c r="C66" s="22" t="s">
        <v>47</v>
      </c>
      <c r="D66" s="18" t="s">
        <v>38</v>
      </c>
      <c r="E66" s="20">
        <v>7.1999999999999995E-2</v>
      </c>
      <c r="F66" s="10">
        <v>1.8</v>
      </c>
      <c r="G66" s="21">
        <v>210000</v>
      </c>
      <c r="H66" s="21">
        <f t="shared" si="13"/>
        <v>8400</v>
      </c>
      <c r="I66" s="23">
        <f t="shared" si="12"/>
        <v>15119.999999999998</v>
      </c>
    </row>
    <row r="67" spans="1:9" ht="15.75" thickBot="1">
      <c r="A67" s="17">
        <v>21</v>
      </c>
      <c r="B67" s="22" t="s">
        <v>12</v>
      </c>
      <c r="C67" s="22" t="s">
        <v>47</v>
      </c>
      <c r="D67" s="18" t="s">
        <v>28</v>
      </c>
      <c r="E67" s="20">
        <v>0.06</v>
      </c>
      <c r="F67" s="27">
        <v>1.5</v>
      </c>
      <c r="G67" s="21">
        <v>225000</v>
      </c>
      <c r="H67" s="21">
        <f t="shared" si="13"/>
        <v>9000</v>
      </c>
      <c r="I67" s="23">
        <f t="shared" si="12"/>
        <v>13500</v>
      </c>
    </row>
    <row r="68" spans="1:9" ht="15.75" thickBot="1">
      <c r="A68" s="17">
        <v>22</v>
      </c>
      <c r="B68" s="22" t="s">
        <v>12</v>
      </c>
      <c r="C68" s="22" t="s">
        <v>47</v>
      </c>
      <c r="D68" s="18" t="s">
        <v>29</v>
      </c>
      <c r="E68" s="20">
        <v>0.09</v>
      </c>
      <c r="F68" s="27">
        <v>2.25</v>
      </c>
      <c r="G68" s="21">
        <v>246000</v>
      </c>
      <c r="H68" s="21">
        <f t="shared" si="13"/>
        <v>9840</v>
      </c>
      <c r="I68" s="23">
        <f t="shared" si="12"/>
        <v>22140</v>
      </c>
    </row>
    <row r="69" spans="1:9" ht="19.5">
      <c r="A69" s="54" t="s">
        <v>44</v>
      </c>
      <c r="B69" s="54"/>
      <c r="C69" s="54"/>
      <c r="D69" s="54"/>
      <c r="E69" s="54"/>
      <c r="F69" s="54"/>
      <c r="G69" s="54"/>
      <c r="H69" s="54"/>
      <c r="I69" s="54"/>
    </row>
  </sheetData>
  <mergeCells count="17">
    <mergeCell ref="A46:I46"/>
    <mergeCell ref="A69:I69"/>
    <mergeCell ref="B6:F6"/>
    <mergeCell ref="B9:E9"/>
    <mergeCell ref="A14:I14"/>
    <mergeCell ref="A12:A13"/>
    <mergeCell ref="B12:B13"/>
    <mergeCell ref="C12:C13"/>
    <mergeCell ref="D12:D13"/>
    <mergeCell ref="E12:E13"/>
    <mergeCell ref="F12:F13"/>
    <mergeCell ref="G12:I12"/>
    <mergeCell ref="B1:F1"/>
    <mergeCell ref="B2:F2"/>
    <mergeCell ref="B3:F3"/>
    <mergeCell ref="B4:F4"/>
    <mergeCell ref="B5:F5"/>
  </mergeCells>
  <hyperlinks>
    <hyperlink ref="B4" r:id="rId1" display="http://mebel.polycab.ru"/>
    <hyperlink ref="B4:D4" r:id="rId2" display="http://mebel-shit.ru/"/>
    <hyperlink ref="G11" r:id="rId3"/>
  </hyperlinks>
  <pageMargins left="0.70866141732283472" right="0.70866141732283472" top="0.74803149606299213" bottom="0.74803149606299213" header="0.31496062992125984" footer="0.31496062992125984"/>
  <pageSetup paperSize="9" scale="72" orientation="portrait" horizontalDpi="180" verticalDpi="180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Лист1!OLE_LINK1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2019-02-13T11:07:22Z</dcterms:modified>
</cp:coreProperties>
</file>